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პროექტი -საშტატო" sheetId="1" r:id="rId1"/>
  </sheets>
  <calcPr calcId="145621"/>
</workbook>
</file>

<file path=xl/calcChain.xml><?xml version="1.0" encoding="utf-8"?>
<calcChain xmlns="http://schemas.openxmlformats.org/spreadsheetml/2006/main">
  <c r="B82" i="1" l="1"/>
  <c r="B146" i="1"/>
  <c r="E145" i="1"/>
  <c r="E140" i="1"/>
  <c r="E136" i="1"/>
  <c r="E130" i="1"/>
  <c r="E126" i="1"/>
  <c r="E122" i="1"/>
  <c r="E115" i="1"/>
  <c r="E111" i="1"/>
  <c r="E107" i="1"/>
  <c r="B101" i="1"/>
  <c r="E100" i="1"/>
  <c r="E96" i="1"/>
  <c r="E101" i="1" s="1"/>
  <c r="E92" i="1"/>
  <c r="E88" i="1"/>
  <c r="E48" i="1"/>
  <c r="E16" i="1"/>
  <c r="E30" i="1"/>
  <c r="E73" i="1"/>
  <c r="E62" i="1"/>
  <c r="E78" i="1"/>
  <c r="E40" i="1"/>
  <c r="E23" i="1"/>
  <c r="E146" i="1" l="1"/>
  <c r="E59" i="1" l="1"/>
  <c r="E51" i="1" l="1"/>
  <c r="E82" i="1" s="1"/>
  <c r="E54" i="1" l="1"/>
  <c r="B43" i="1"/>
  <c r="E43" i="1"/>
  <c r="E10" i="1"/>
  <c r="B10" i="1"/>
  <c r="B7" i="1"/>
  <c r="E7" i="1"/>
  <c r="B79" i="1" l="1"/>
  <c r="B80" i="1" s="1"/>
  <c r="E79" i="1"/>
  <c r="E80" i="1" s="1"/>
</calcChain>
</file>

<file path=xl/sharedStrings.xml><?xml version="1.0" encoding="utf-8"?>
<sst xmlns="http://schemas.openxmlformats.org/spreadsheetml/2006/main" count="154" uniqueCount="78">
  <si>
    <t>N</t>
  </si>
  <si>
    <t>თანამდებობის დასახელება</t>
  </si>
  <si>
    <t>სახელი, გვარი</t>
  </si>
  <si>
    <t>თანამდებობრივი სარგო</t>
  </si>
  <si>
    <t>დირექტორი</t>
  </si>
  <si>
    <t xml:space="preserve">სულ შტატის რაოდენობა: </t>
  </si>
  <si>
    <t>დეპარტამენტის უფროსი</t>
  </si>
  <si>
    <t>სამმართველოს უფროსი</t>
  </si>
  <si>
    <t>უფროსი სპეციალისტი</t>
  </si>
  <si>
    <t xml:space="preserve"> შტატის რაოდენობა: </t>
  </si>
  <si>
    <t>შრომითი ხელშეკრულება</t>
  </si>
  <si>
    <t>დასაქმების ხელშეწყობის დეპარტამენტი</t>
  </si>
  <si>
    <t>დასაქმების მაძიებელთა და დამსაქმებელთა აღრიცხვის სამმართველო</t>
  </si>
  <si>
    <t xml:space="preserve">დასაქმების პროგრამების სამმართველო </t>
  </si>
  <si>
    <t>საარსებო წყაროებით უზრუნველყოფის დეპარტამენტი</t>
  </si>
  <si>
    <t>უფროსი სპეციალისტი (საარსებო წყაროების კოორდინატორი)</t>
  </si>
  <si>
    <t>აპარატი</t>
  </si>
  <si>
    <t>აპარატის უფროსი</t>
  </si>
  <si>
    <t xml:space="preserve">მონიტორინგის, სტატისტიკისა და ანალიტიკის სამმართველო </t>
  </si>
  <si>
    <t>ადმინისტრაციული და ფინანსური სამმართველო</t>
  </si>
  <si>
    <t>უფროსი სპეციალისტი (HR, საქმისწარმოება)</t>
  </si>
  <si>
    <t>უფროსი სპეციალისტი (სამეურნეო/ლოჯისტიკა)</t>
  </si>
  <si>
    <t>უფროსი სპეციალისტი (PR)</t>
  </si>
  <si>
    <t>უფროსი სპეციალისტი (ბიუჯეტირება)</t>
  </si>
  <si>
    <t>უფროსი სპეციალისტი (შესყიდვა)</t>
  </si>
  <si>
    <t>უფროსი სპეციალისტი (ბუღალტერი)</t>
  </si>
  <si>
    <t>უფროსი სპეციალისტი (იურისტი)</t>
  </si>
  <si>
    <t xml:space="preserve">ათვისებული შტატის რაოდენობა: </t>
  </si>
  <si>
    <t>ათვისებული ბიუჯეტი</t>
  </si>
  <si>
    <t>დარჩენილი ბიუჯეტი</t>
  </si>
  <si>
    <t>სრული ბიუჯეტი</t>
  </si>
  <si>
    <t>დარჩენილი შტატის რაოდენობა</t>
  </si>
  <si>
    <r>
      <rPr>
        <sz val="11"/>
        <color theme="1"/>
        <rFont val="Calibri"/>
        <family val="2"/>
        <charset val="204"/>
        <scheme val="minor"/>
      </rPr>
      <t>სსიპ სახელმწიფო დასაქმების უზრუნველყოფის სააგენტოს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(პროექტი)</t>
    </r>
  </si>
  <si>
    <t>მთავარი სპეციალისტი</t>
  </si>
  <si>
    <t>შრომითი ხელშეკრულება-უფროსი სპეციალისტი</t>
  </si>
  <si>
    <t>შრომითი ხელშეკრულება- სპეციალისტი</t>
  </si>
  <si>
    <t>სულ ხელშეკრულებების რაოდენობა</t>
  </si>
  <si>
    <t>შრომითი ხელშეკრულება-მთავარი სპეციალისტი</t>
  </si>
  <si>
    <t>შრომითი ხელშეკრულება-საველე ოფიცერი</t>
  </si>
  <si>
    <t>შრომითი ხელშეკრულება-ანალიტიკა/სტატისტიკა</t>
  </si>
  <si>
    <t>შრომითი ხელშეკრულება-IT</t>
  </si>
  <si>
    <t>შრომითი ხელშეკრულება-ცხელი ხაზის ოპერატორი</t>
  </si>
  <si>
    <t>შრომითი ხელშეკრულება -მძღოლი</t>
  </si>
  <si>
    <t>განსასაზღვრია ხელფასი</t>
  </si>
  <si>
    <t>საარსებო წყაროების და მიგრაციის პროგრამების სამმართველო</t>
  </si>
  <si>
    <t>უფროსი სპეციალისტი (მიგრაცია/ინტეგრაცია/რეინტეგრაცია კოორდინატორი)</t>
  </si>
  <si>
    <t>უფროსი სპეციალისტი (მონიტორი)</t>
  </si>
  <si>
    <t>ტერიტორიული ერთეულები</t>
  </si>
  <si>
    <t>თბილისის სოციალური მომსახურების საქალაქო ცენტრი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</si>
  <si>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</si>
  <si>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(დამსაქმებელთან ურთიერთობის მიმართულებით)</t>
  </si>
  <si>
    <t>შრომითი ხელშეკრულებით დასაქმებული პირი (კომუნიკაციის კოორდინატორი)</t>
  </si>
  <si>
    <t>ძველი თბილისის სერვის ცენტრი</t>
  </si>
  <si>
    <t>შრომითი ხელშეკრულებით დასაქმებული პირი (კარიერის დაგეგმვის სპეციალისტი)</t>
  </si>
  <si>
    <t xml:space="preserve">შრომითი ხელშეკრულებით დასაქმებული პირი </t>
  </si>
  <si>
    <t>დიდუბე-ჩუღურეთის სერვის ცენტრი</t>
  </si>
  <si>
    <t>შრომითი ხელშეკრულებით დასაქმებული პირი (სამუშაოს მაძიებელთან მიმართულებით)</t>
  </si>
  <si>
    <t>ვაკე-საბურთალოს სერვის ცენტრი</t>
  </si>
  <si>
    <t>შრომითი ხელშეკრულებით დასაქმებული პირი (ხელშეწყობითი დასაქმების სპეციალისტი)</t>
  </si>
  <si>
    <t>იმერეთის სოციალური მომსახურების სამხარეო ცენტრი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</si>
  <si>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</si>
  <si>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</si>
  <si>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 xml:space="preserve">შრომითი ხელშეკრულებით დასაქმებული პირი - სპეციალისტი </t>
  </si>
  <si>
    <t>გურიის სოციალური მომსახურების სამხარეო ცენტრი</t>
  </si>
  <si>
    <t>სამეგრელო-ზემო სვანეთი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</si>
  <si>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</si>
  <si>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სპეციალისტი (დასაქმება/მეურვეობა)</t>
  </si>
  <si>
    <t>შრომითი ხელშეკრულებით დასაქმებული პირი- უფროსი სპეციალისტი</t>
  </si>
  <si>
    <t>შრომითი ხელშეკრულებით დასაქმებული პირი-სპეციალისტი (დასაქმება/მეურვეობა)</t>
  </si>
  <si>
    <t>სამცხე-ჯავახეთის სოციალური მომსახურების სამხარეო ცენტრი</t>
  </si>
  <si>
    <t>შრომითი ხელშეკრულებით დასაქმებული პირი - უფროსი სპეციალისტი</t>
  </si>
  <si>
    <t>მცხეთა მთიანეთის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</si>
  <si>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</si>
  <si>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</si>
  <si>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აჭარის ა/რ ფილიალი</t>
  </si>
  <si>
    <t>თბილისის ხელშეკრულებების სრული  რაოდენობა</t>
  </si>
  <si>
    <t>ტერიტორიული  ხელშეკრულებების სრული რაოდენობა</t>
  </si>
  <si>
    <t>აპარატის შრომითი ხელშეკრულება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</si>
</sst>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3" fillId="2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" fontId="10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1" fillId="0" borderId="1" xfId="1" applyNumberFormat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6"/>
  <sheetViews>
    <sheetView tabSelected="1" topLeftCell="A139" workbookViewId="0">
      <selection activeCell="G75" sqref="G75"/>
    </sheetView>
  </sheetViews>
  <sheetFormatPr defaultRowHeight="15" x14ac:dyDescent="0.25"/>
  <cols>
    <col min="1" max="1" width="5" customWidth="1"/>
    <col min="2" max="2" width="11.42578125" customWidth="1"/>
    <col min="3" max="3" width="26.140625" customWidth="1"/>
    <col min="4" max="4" width="27.85546875" customWidth="1"/>
    <col min="5" max="5" width="26.85546875" style="28" customWidth="1"/>
  </cols>
  <sheetData>
    <row r="4" spans="2:5" ht="46.5" customHeight="1" x14ac:dyDescent="0.25">
      <c r="B4" s="48" t="s">
        <v>32</v>
      </c>
      <c r="C4" s="49"/>
      <c r="D4" s="49"/>
      <c r="E4" s="49"/>
    </row>
    <row r="5" spans="2:5" ht="50.25" customHeight="1" x14ac:dyDescent="0.25">
      <c r="B5" s="5" t="s">
        <v>0</v>
      </c>
      <c r="C5" s="6" t="s">
        <v>1</v>
      </c>
      <c r="D5" s="5" t="s">
        <v>2</v>
      </c>
      <c r="E5" s="19" t="s">
        <v>3</v>
      </c>
    </row>
    <row r="6" spans="2:5" ht="27" customHeight="1" x14ac:dyDescent="0.25">
      <c r="B6" s="5">
        <v>1</v>
      </c>
      <c r="C6" s="16" t="s">
        <v>4</v>
      </c>
      <c r="D6" s="5"/>
      <c r="E6" s="18">
        <v>4400</v>
      </c>
    </row>
    <row r="7" spans="2:5" x14ac:dyDescent="0.25">
      <c r="B7" s="11">
        <f>SUM(B6)</f>
        <v>1</v>
      </c>
      <c r="C7" s="35" t="s">
        <v>9</v>
      </c>
      <c r="D7" s="36"/>
      <c r="E7" s="20">
        <f>SUM(E6)</f>
        <v>4400</v>
      </c>
    </row>
    <row r="8" spans="2:5" ht="33" customHeight="1" x14ac:dyDescent="0.25">
      <c r="B8" s="47" t="s">
        <v>11</v>
      </c>
      <c r="C8" s="47"/>
      <c r="D8" s="47"/>
      <c r="E8" s="47"/>
    </row>
    <row r="9" spans="2:5" x14ac:dyDescent="0.25">
      <c r="B9" s="3">
        <v>1</v>
      </c>
      <c r="C9" s="2" t="s">
        <v>6</v>
      </c>
      <c r="D9" s="1"/>
      <c r="E9" s="18">
        <v>3600</v>
      </c>
    </row>
    <row r="10" spans="2:5" x14ac:dyDescent="0.25">
      <c r="B10" s="10">
        <f>SUM(B9)</f>
        <v>1</v>
      </c>
      <c r="C10" s="35" t="s">
        <v>9</v>
      </c>
      <c r="D10" s="36"/>
      <c r="E10" s="21">
        <f>SUM(E9)</f>
        <v>3600</v>
      </c>
    </row>
    <row r="11" spans="2:5" ht="37.5" customHeight="1" x14ac:dyDescent="0.25">
      <c r="B11" s="50" t="s">
        <v>13</v>
      </c>
      <c r="C11" s="51"/>
      <c r="D11" s="51"/>
      <c r="E11" s="51"/>
    </row>
    <row r="12" spans="2:5" x14ac:dyDescent="0.25">
      <c r="B12" s="1">
        <v>1</v>
      </c>
      <c r="C12" s="2" t="s">
        <v>7</v>
      </c>
      <c r="D12" s="1"/>
      <c r="E12" s="18">
        <v>2000</v>
      </c>
    </row>
    <row r="13" spans="2:5" x14ac:dyDescent="0.25">
      <c r="B13" s="1">
        <v>2</v>
      </c>
      <c r="C13" s="3" t="s">
        <v>33</v>
      </c>
      <c r="D13" s="1"/>
      <c r="E13" s="18">
        <v>1150</v>
      </c>
    </row>
    <row r="14" spans="2:5" x14ac:dyDescent="0.25">
      <c r="B14" s="1">
        <v>3</v>
      </c>
      <c r="C14" s="3" t="s">
        <v>33</v>
      </c>
      <c r="D14" s="1"/>
      <c r="E14" s="18">
        <v>1150</v>
      </c>
    </row>
    <row r="15" spans="2:5" x14ac:dyDescent="0.25">
      <c r="B15" s="1">
        <v>4</v>
      </c>
      <c r="C15" s="3" t="s">
        <v>8</v>
      </c>
      <c r="D15" s="1"/>
      <c r="E15" s="18">
        <v>850</v>
      </c>
    </row>
    <row r="16" spans="2:5" ht="17.25" customHeight="1" x14ac:dyDescent="0.25">
      <c r="B16" s="7">
        <v>4</v>
      </c>
      <c r="C16" s="35" t="s">
        <v>9</v>
      </c>
      <c r="D16" s="36"/>
      <c r="E16" s="20">
        <f>SUM(E12:E15)</f>
        <v>5150</v>
      </c>
    </row>
    <row r="17" spans="2:5" ht="24.75" x14ac:dyDescent="0.25">
      <c r="B17" s="7">
        <v>1</v>
      </c>
      <c r="C17" s="13" t="s">
        <v>34</v>
      </c>
      <c r="D17" s="14"/>
      <c r="E17" s="20">
        <v>850</v>
      </c>
    </row>
    <row r="18" spans="2:5" ht="24.75" x14ac:dyDescent="0.25">
      <c r="B18" s="7">
        <v>2</v>
      </c>
      <c r="C18" s="13" t="s">
        <v>34</v>
      </c>
      <c r="D18" s="14"/>
      <c r="E18" s="20">
        <v>850</v>
      </c>
    </row>
    <row r="19" spans="2:5" ht="24.75" x14ac:dyDescent="0.25">
      <c r="B19" s="7">
        <v>3</v>
      </c>
      <c r="C19" s="13" t="s">
        <v>35</v>
      </c>
      <c r="D19" s="14"/>
      <c r="E19" s="20">
        <v>700</v>
      </c>
    </row>
    <row r="20" spans="2:5" x14ac:dyDescent="0.25">
      <c r="B20" s="7">
        <v>4</v>
      </c>
      <c r="C20" s="13" t="s">
        <v>10</v>
      </c>
      <c r="D20" s="14"/>
      <c r="E20" s="20">
        <v>1000</v>
      </c>
    </row>
    <row r="21" spans="2:5" x14ac:dyDescent="0.25">
      <c r="B21" s="7">
        <v>5</v>
      </c>
      <c r="C21" s="13" t="s">
        <v>10</v>
      </c>
      <c r="D21" s="14"/>
      <c r="E21" s="20">
        <v>850</v>
      </c>
    </row>
    <row r="22" spans="2:5" x14ac:dyDescent="0.25">
      <c r="B22" s="7">
        <v>6</v>
      </c>
      <c r="C22" s="13" t="s">
        <v>10</v>
      </c>
      <c r="D22" s="14"/>
      <c r="E22" s="20">
        <v>800</v>
      </c>
    </row>
    <row r="23" spans="2:5" x14ac:dyDescent="0.25">
      <c r="B23" s="7">
        <v>6</v>
      </c>
      <c r="C23" s="45" t="s">
        <v>36</v>
      </c>
      <c r="D23" s="46"/>
      <c r="E23" s="20">
        <f>SUM(E17:E22)</f>
        <v>5050</v>
      </c>
    </row>
    <row r="24" spans="2:5" ht="39" customHeight="1" x14ac:dyDescent="0.25">
      <c r="B24" s="50" t="s">
        <v>12</v>
      </c>
      <c r="C24" s="51"/>
      <c r="D24" s="51"/>
      <c r="E24" s="51"/>
    </row>
    <row r="25" spans="2:5" x14ac:dyDescent="0.25">
      <c r="B25" s="1">
        <v>1</v>
      </c>
      <c r="C25" s="2" t="s">
        <v>7</v>
      </c>
      <c r="D25" s="1"/>
      <c r="E25" s="18">
        <v>2000</v>
      </c>
    </row>
    <row r="26" spans="2:5" x14ac:dyDescent="0.25">
      <c r="B26" s="1">
        <v>2</v>
      </c>
      <c r="C26" s="3" t="s">
        <v>33</v>
      </c>
      <c r="D26" s="1"/>
      <c r="E26" s="18">
        <v>1150</v>
      </c>
    </row>
    <row r="27" spans="2:5" x14ac:dyDescent="0.25">
      <c r="B27" s="1">
        <v>3</v>
      </c>
      <c r="C27" s="3" t="s">
        <v>33</v>
      </c>
      <c r="D27" s="1"/>
      <c r="E27" s="18">
        <v>1150</v>
      </c>
    </row>
    <row r="28" spans="2:5" x14ac:dyDescent="0.25">
      <c r="B28" s="1">
        <v>4</v>
      </c>
      <c r="C28" s="3" t="s">
        <v>8</v>
      </c>
      <c r="D28" s="1"/>
      <c r="E28" s="18">
        <v>850</v>
      </c>
    </row>
    <row r="29" spans="2:5" x14ac:dyDescent="0.25">
      <c r="B29" s="1">
        <v>5</v>
      </c>
      <c r="C29" s="3" t="s">
        <v>8</v>
      </c>
      <c r="D29" s="1"/>
      <c r="E29" s="18">
        <v>850</v>
      </c>
    </row>
    <row r="30" spans="2:5" x14ac:dyDescent="0.25">
      <c r="B30" s="4">
        <v>5</v>
      </c>
      <c r="C30" s="35" t="s">
        <v>9</v>
      </c>
      <c r="D30" s="36"/>
      <c r="E30" s="22">
        <f>SUM(E25:E29)</f>
        <v>6000</v>
      </c>
    </row>
    <row r="31" spans="2:5" ht="24.75" x14ac:dyDescent="0.25">
      <c r="B31" s="4">
        <v>1</v>
      </c>
      <c r="C31" s="13" t="s">
        <v>37</v>
      </c>
      <c r="D31" s="14"/>
      <c r="E31" s="23">
        <v>1150</v>
      </c>
    </row>
    <row r="32" spans="2:5" ht="24.75" x14ac:dyDescent="0.25">
      <c r="B32" s="4">
        <v>2</v>
      </c>
      <c r="C32" s="13" t="s">
        <v>37</v>
      </c>
      <c r="D32" s="14"/>
      <c r="E32" s="23">
        <v>1150</v>
      </c>
    </row>
    <row r="33" spans="2:5" ht="24.75" x14ac:dyDescent="0.25">
      <c r="B33" s="4">
        <v>3</v>
      </c>
      <c r="C33" s="13" t="s">
        <v>34</v>
      </c>
      <c r="D33" s="14"/>
      <c r="E33" s="23">
        <v>850</v>
      </c>
    </row>
    <row r="34" spans="2:5" ht="24.75" x14ac:dyDescent="0.25">
      <c r="B34" s="4">
        <v>4</v>
      </c>
      <c r="C34" s="13" t="s">
        <v>35</v>
      </c>
      <c r="D34" s="1"/>
      <c r="E34" s="23">
        <v>700</v>
      </c>
    </row>
    <row r="35" spans="2:5" x14ac:dyDescent="0.25">
      <c r="B35" s="4">
        <v>5</v>
      </c>
      <c r="C35" s="13" t="s">
        <v>10</v>
      </c>
      <c r="D35" s="1"/>
      <c r="E35" s="23">
        <v>1000</v>
      </c>
    </row>
    <row r="36" spans="2:5" x14ac:dyDescent="0.25">
      <c r="B36" s="4">
        <v>6</v>
      </c>
      <c r="C36" s="13" t="s">
        <v>10</v>
      </c>
      <c r="D36" s="1"/>
      <c r="E36" s="23">
        <v>1000</v>
      </c>
    </row>
    <row r="37" spans="2:5" x14ac:dyDescent="0.25">
      <c r="B37" s="4">
        <v>7</v>
      </c>
      <c r="C37" s="13" t="s">
        <v>10</v>
      </c>
      <c r="D37" s="1"/>
      <c r="E37" s="23">
        <v>1000</v>
      </c>
    </row>
    <row r="38" spans="2:5" x14ac:dyDescent="0.25">
      <c r="B38" s="4">
        <v>8</v>
      </c>
      <c r="C38" s="13" t="s">
        <v>10</v>
      </c>
      <c r="D38" s="1"/>
      <c r="E38" s="23">
        <v>1000</v>
      </c>
    </row>
    <row r="39" spans="2:5" x14ac:dyDescent="0.25">
      <c r="B39" s="4">
        <v>9</v>
      </c>
      <c r="C39" s="13" t="s">
        <v>10</v>
      </c>
      <c r="D39" s="1"/>
      <c r="E39" s="23">
        <v>1000</v>
      </c>
    </row>
    <row r="40" spans="2:5" x14ac:dyDescent="0.25">
      <c r="B40" s="7">
        <v>9</v>
      </c>
      <c r="C40" s="45" t="s">
        <v>36</v>
      </c>
      <c r="D40" s="46"/>
      <c r="E40" s="20">
        <f>SUM(E31:E39)</f>
        <v>8850</v>
      </c>
    </row>
    <row r="41" spans="2:5" ht="21" x14ac:dyDescent="0.25">
      <c r="B41" s="47" t="s">
        <v>14</v>
      </c>
      <c r="C41" s="47"/>
      <c r="D41" s="47"/>
      <c r="E41" s="47"/>
    </row>
    <row r="42" spans="2:5" x14ac:dyDescent="0.25">
      <c r="B42" s="9">
        <v>1</v>
      </c>
      <c r="C42" s="2" t="s">
        <v>6</v>
      </c>
      <c r="D42" s="1"/>
      <c r="E42" s="24">
        <v>2500</v>
      </c>
    </row>
    <row r="43" spans="2:5" x14ac:dyDescent="0.25">
      <c r="B43" s="7">
        <f>SUM(B42)</f>
        <v>1</v>
      </c>
      <c r="C43" s="35" t="s">
        <v>9</v>
      </c>
      <c r="D43" s="36"/>
      <c r="E43" s="20">
        <f>SUM(E42)</f>
        <v>2500</v>
      </c>
    </row>
    <row r="44" spans="2:5" x14ac:dyDescent="0.25">
      <c r="B44" s="39" t="s">
        <v>44</v>
      </c>
      <c r="C44" s="40"/>
      <c r="D44" s="40"/>
      <c r="E44" s="41"/>
    </row>
    <row r="45" spans="2:5" x14ac:dyDescent="0.25">
      <c r="B45" s="9">
        <v>1</v>
      </c>
      <c r="C45" s="12" t="s">
        <v>7</v>
      </c>
      <c r="D45" s="8"/>
      <c r="E45" s="25">
        <v>2000</v>
      </c>
    </row>
    <row r="46" spans="2:5" ht="36.75" x14ac:dyDescent="0.25">
      <c r="B46" s="7">
        <v>2</v>
      </c>
      <c r="C46" s="13" t="s">
        <v>15</v>
      </c>
      <c r="D46" s="8"/>
      <c r="E46" s="25">
        <v>1100</v>
      </c>
    </row>
    <row r="47" spans="2:5" ht="36.75" x14ac:dyDescent="0.25">
      <c r="B47" s="7">
        <v>3</v>
      </c>
      <c r="C47" s="13" t="s">
        <v>45</v>
      </c>
      <c r="D47" s="8"/>
      <c r="E47" s="25">
        <v>1000</v>
      </c>
    </row>
    <row r="48" spans="2:5" x14ac:dyDescent="0.25">
      <c r="B48" s="7">
        <v>3</v>
      </c>
      <c r="C48" s="35" t="s">
        <v>9</v>
      </c>
      <c r="D48" s="36"/>
      <c r="E48" s="20">
        <f>SUM(E45:E47)</f>
        <v>4100</v>
      </c>
    </row>
    <row r="49" spans="2:9" ht="24.75" x14ac:dyDescent="0.25">
      <c r="B49" s="7">
        <v>1</v>
      </c>
      <c r="C49" s="13" t="s">
        <v>38</v>
      </c>
      <c r="D49" s="14"/>
      <c r="E49" s="26">
        <v>1000</v>
      </c>
    </row>
    <row r="50" spans="2:9" ht="24.75" x14ac:dyDescent="0.25">
      <c r="B50" s="7">
        <v>2</v>
      </c>
      <c r="C50" s="13" t="s">
        <v>38</v>
      </c>
      <c r="D50" s="14"/>
      <c r="E50" s="26">
        <v>1000</v>
      </c>
    </row>
    <row r="51" spans="2:9" x14ac:dyDescent="0.25">
      <c r="B51" s="7">
        <v>2</v>
      </c>
      <c r="C51" s="45" t="s">
        <v>36</v>
      </c>
      <c r="D51" s="46"/>
      <c r="E51" s="20">
        <f>SUM(E49:E50)</f>
        <v>2000</v>
      </c>
    </row>
    <row r="52" spans="2:9" ht="25.5" customHeight="1" x14ac:dyDescent="0.25">
      <c r="B52" s="42" t="s">
        <v>16</v>
      </c>
      <c r="C52" s="43"/>
      <c r="D52" s="43"/>
      <c r="E52" s="44"/>
    </row>
    <row r="53" spans="2:9" x14ac:dyDescent="0.25">
      <c r="B53" s="1">
        <v>1</v>
      </c>
      <c r="C53" s="2" t="s">
        <v>17</v>
      </c>
      <c r="D53" s="2"/>
      <c r="E53" s="25">
        <v>2500</v>
      </c>
    </row>
    <row r="54" spans="2:9" x14ac:dyDescent="0.25">
      <c r="B54" s="1">
        <v>1</v>
      </c>
      <c r="C54" s="35" t="s">
        <v>9</v>
      </c>
      <c r="D54" s="36"/>
      <c r="E54" s="22">
        <f>SUM(E53)</f>
        <v>2500</v>
      </c>
    </row>
    <row r="55" spans="2:9" x14ac:dyDescent="0.25">
      <c r="B55" s="39" t="s">
        <v>18</v>
      </c>
      <c r="C55" s="40"/>
      <c r="D55" s="40"/>
      <c r="E55" s="41"/>
    </row>
    <row r="56" spans="2:9" x14ac:dyDescent="0.25">
      <c r="B56" s="1">
        <v>1</v>
      </c>
      <c r="C56" s="12" t="s">
        <v>7</v>
      </c>
      <c r="D56" s="2"/>
      <c r="E56" s="25">
        <v>2000</v>
      </c>
    </row>
    <row r="57" spans="2:9" ht="23.25" x14ac:dyDescent="0.25">
      <c r="B57" s="1">
        <v>2</v>
      </c>
      <c r="C57" s="17" t="s">
        <v>46</v>
      </c>
      <c r="D57" s="17"/>
      <c r="E57" s="29"/>
      <c r="F57" s="54" t="s">
        <v>43</v>
      </c>
      <c r="G57" s="54"/>
      <c r="H57" s="54"/>
    </row>
    <row r="58" spans="2:9" ht="23.25" x14ac:dyDescent="0.25">
      <c r="B58" s="1">
        <v>3</v>
      </c>
      <c r="C58" s="17" t="s">
        <v>46</v>
      </c>
      <c r="D58" s="17"/>
      <c r="E58" s="29"/>
      <c r="F58" s="54" t="s">
        <v>43</v>
      </c>
      <c r="G58" s="54"/>
      <c r="H58" s="54"/>
    </row>
    <row r="59" spans="2:9" x14ac:dyDescent="0.25">
      <c r="B59" s="4">
        <v>3</v>
      </c>
      <c r="C59" s="35" t="s">
        <v>9</v>
      </c>
      <c r="D59" s="36"/>
      <c r="E59" s="22">
        <f>SUM(E56:E58)</f>
        <v>2000</v>
      </c>
    </row>
    <row r="60" spans="2:9" ht="24.75" x14ac:dyDescent="0.25">
      <c r="B60" s="4">
        <v>1</v>
      </c>
      <c r="C60" s="13" t="s">
        <v>39</v>
      </c>
      <c r="D60" s="14"/>
      <c r="E60" s="23">
        <v>1100</v>
      </c>
      <c r="F60" s="53"/>
      <c r="G60" s="54"/>
      <c r="H60" s="54"/>
      <c r="I60" s="54"/>
    </row>
    <row r="61" spans="2:9" ht="32.25" customHeight="1" x14ac:dyDescent="0.25">
      <c r="B61" s="4">
        <v>2</v>
      </c>
      <c r="C61" s="13" t="s">
        <v>39</v>
      </c>
      <c r="D61" s="14"/>
      <c r="E61" s="23">
        <v>1100</v>
      </c>
      <c r="F61" s="53"/>
      <c r="G61" s="54"/>
      <c r="H61" s="54"/>
      <c r="I61" s="54"/>
    </row>
    <row r="62" spans="2:9" ht="22.5" customHeight="1" x14ac:dyDescent="0.25">
      <c r="B62" s="4">
        <v>2</v>
      </c>
      <c r="C62" s="31" t="s">
        <v>36</v>
      </c>
      <c r="D62" s="32"/>
      <c r="E62" s="22">
        <f>SUM(E60:E61)</f>
        <v>2200</v>
      </c>
      <c r="F62" s="53"/>
      <c r="G62" s="53"/>
      <c r="H62" s="53"/>
      <c r="I62" s="53"/>
    </row>
    <row r="63" spans="2:9" x14ac:dyDescent="0.25">
      <c r="B63" s="39" t="s">
        <v>19</v>
      </c>
      <c r="C63" s="40"/>
      <c r="D63" s="40"/>
      <c r="E63" s="41"/>
    </row>
    <row r="64" spans="2:9" x14ac:dyDescent="0.25">
      <c r="B64" s="1">
        <v>1</v>
      </c>
      <c r="C64" s="12" t="s">
        <v>7</v>
      </c>
      <c r="D64" s="14"/>
      <c r="E64" s="25">
        <v>2000</v>
      </c>
    </row>
    <row r="65" spans="2:9" ht="23.25" x14ac:dyDescent="0.25">
      <c r="B65" s="1">
        <v>2</v>
      </c>
      <c r="C65" s="2" t="s">
        <v>20</v>
      </c>
      <c r="D65" s="14"/>
      <c r="E65" s="18">
        <v>1000</v>
      </c>
    </row>
    <row r="66" spans="2:9" ht="23.25" x14ac:dyDescent="0.25">
      <c r="B66" s="1">
        <v>3</v>
      </c>
      <c r="C66" s="2" t="s">
        <v>21</v>
      </c>
      <c r="D66" s="14"/>
      <c r="E66" s="29"/>
      <c r="F66" s="30"/>
      <c r="G66" s="52" t="s">
        <v>43</v>
      </c>
      <c r="H66" s="52"/>
      <c r="I66" s="52"/>
    </row>
    <row r="67" spans="2:9" x14ac:dyDescent="0.25">
      <c r="B67" s="1">
        <v>4</v>
      </c>
      <c r="C67" s="2" t="s">
        <v>22</v>
      </c>
      <c r="D67" s="14"/>
      <c r="E67" s="18">
        <v>1300</v>
      </c>
      <c r="F67" s="53"/>
      <c r="G67" s="53"/>
      <c r="H67" s="53"/>
      <c r="I67" s="53"/>
    </row>
    <row r="68" spans="2:9" ht="23.25" x14ac:dyDescent="0.25">
      <c r="B68" s="1">
        <v>5</v>
      </c>
      <c r="C68" s="2" t="s">
        <v>23</v>
      </c>
      <c r="D68" s="14"/>
      <c r="E68" s="18">
        <v>1300</v>
      </c>
      <c r="F68" s="53"/>
      <c r="G68" s="53"/>
      <c r="H68" s="53"/>
      <c r="I68" s="53"/>
    </row>
    <row r="69" spans="2:9" ht="23.25" x14ac:dyDescent="0.25">
      <c r="B69" s="1">
        <v>6</v>
      </c>
      <c r="C69" s="2" t="s">
        <v>24</v>
      </c>
      <c r="D69" s="14"/>
      <c r="E69" s="29"/>
      <c r="F69" s="30"/>
      <c r="G69" s="52" t="s">
        <v>43</v>
      </c>
      <c r="H69" s="52"/>
      <c r="I69" s="52"/>
    </row>
    <row r="70" spans="2:9" ht="23.25" x14ac:dyDescent="0.25">
      <c r="B70" s="1">
        <v>7</v>
      </c>
      <c r="C70" s="2" t="s">
        <v>25</v>
      </c>
      <c r="D70" s="14"/>
      <c r="E70" s="18">
        <v>700</v>
      </c>
    </row>
    <row r="71" spans="2:9" ht="23.25" x14ac:dyDescent="0.25">
      <c r="B71" s="1">
        <v>8</v>
      </c>
      <c r="C71" s="2" t="s">
        <v>26</v>
      </c>
      <c r="D71" s="14"/>
      <c r="E71" s="18">
        <v>1300</v>
      </c>
    </row>
    <row r="72" spans="2:9" ht="23.25" x14ac:dyDescent="0.25">
      <c r="B72" s="1">
        <v>9</v>
      </c>
      <c r="C72" s="17" t="s">
        <v>26</v>
      </c>
      <c r="D72" s="2"/>
      <c r="E72" s="18">
        <v>1300</v>
      </c>
    </row>
    <row r="73" spans="2:9" x14ac:dyDescent="0.25">
      <c r="B73" s="4">
        <v>9</v>
      </c>
      <c r="C73" s="35" t="s">
        <v>9</v>
      </c>
      <c r="D73" s="36"/>
      <c r="E73" s="22">
        <f>SUM(E64:E72)</f>
        <v>8900</v>
      </c>
    </row>
    <row r="74" spans="2:9" ht="23.25" customHeight="1" x14ac:dyDescent="0.25">
      <c r="B74" s="4">
        <v>1</v>
      </c>
      <c r="C74" s="13" t="s">
        <v>40</v>
      </c>
      <c r="D74" s="14"/>
      <c r="E74" s="23">
        <v>1000</v>
      </c>
    </row>
    <row r="75" spans="2:9" ht="24.75" x14ac:dyDescent="0.25">
      <c r="B75" s="4">
        <v>2</v>
      </c>
      <c r="C75" s="13" t="s">
        <v>41</v>
      </c>
      <c r="D75" s="14"/>
      <c r="E75" s="23">
        <v>700</v>
      </c>
    </row>
    <row r="76" spans="2:9" ht="24.75" x14ac:dyDescent="0.25">
      <c r="B76" s="4">
        <v>3</v>
      </c>
      <c r="C76" s="13" t="s">
        <v>42</v>
      </c>
      <c r="D76" s="14"/>
      <c r="E76" s="23">
        <v>1000</v>
      </c>
    </row>
    <row r="77" spans="2:9" ht="24.75" x14ac:dyDescent="0.25">
      <c r="B77" s="4">
        <v>4</v>
      </c>
      <c r="C77" s="13" t="s">
        <v>42</v>
      </c>
      <c r="D77" s="14"/>
      <c r="E77" s="23">
        <v>900</v>
      </c>
    </row>
    <row r="78" spans="2:9" ht="24" customHeight="1" x14ac:dyDescent="0.25">
      <c r="B78" s="4">
        <v>4</v>
      </c>
      <c r="C78" s="31" t="s">
        <v>36</v>
      </c>
      <c r="D78" s="32"/>
      <c r="E78" s="22">
        <f>SUM(E74:E77)</f>
        <v>3600</v>
      </c>
    </row>
    <row r="79" spans="2:9" ht="15.75" x14ac:dyDescent="0.25">
      <c r="B79" s="15">
        <f>B73+B59+B54+B48+B43+B30+B16+B10+B7</f>
        <v>28</v>
      </c>
      <c r="C79" s="33" t="s">
        <v>27</v>
      </c>
      <c r="D79" s="34"/>
      <c r="E79" s="27">
        <f>E73+E59+E54+E48+E43+E30+E16+E10+E7</f>
        <v>39150</v>
      </c>
      <c r="F79" s="55" t="s">
        <v>28</v>
      </c>
      <c r="G79" s="55"/>
      <c r="H79" s="55"/>
    </row>
    <row r="80" spans="2:9" ht="15.75" x14ac:dyDescent="0.25">
      <c r="B80" s="15">
        <f>B81-B79</f>
        <v>7</v>
      </c>
      <c r="C80" s="33" t="s">
        <v>31</v>
      </c>
      <c r="D80" s="34"/>
      <c r="E80" s="27">
        <f>E81-E79</f>
        <v>1650</v>
      </c>
      <c r="F80" s="56" t="s">
        <v>29</v>
      </c>
      <c r="G80" s="57"/>
      <c r="H80" s="58"/>
    </row>
    <row r="81" spans="2:8" ht="15.75" x14ac:dyDescent="0.25">
      <c r="B81" s="15">
        <v>35</v>
      </c>
      <c r="C81" s="37" t="s">
        <v>5</v>
      </c>
      <c r="D81" s="38"/>
      <c r="E81" s="27">
        <v>40800</v>
      </c>
      <c r="F81" s="58" t="s">
        <v>30</v>
      </c>
      <c r="G81" s="55"/>
      <c r="H81" s="55"/>
    </row>
    <row r="82" spans="2:8" ht="15.75" x14ac:dyDescent="0.25">
      <c r="B82" s="15">
        <f>B78+B62+B51+B40+B23</f>
        <v>23</v>
      </c>
      <c r="C82" s="33" t="s">
        <v>77</v>
      </c>
      <c r="D82" s="34"/>
      <c r="E82" s="27">
        <f>E78+E62+E51+E40+E23</f>
        <v>21700</v>
      </c>
      <c r="F82" s="56" t="s">
        <v>28</v>
      </c>
      <c r="G82" s="57"/>
      <c r="H82" s="58"/>
    </row>
    <row r="83" spans="2:8" x14ac:dyDescent="0.25">
      <c r="B83" s="61" t="s">
        <v>48</v>
      </c>
      <c r="C83" s="62"/>
      <c r="D83" s="62"/>
      <c r="E83" s="63"/>
    </row>
    <row r="84" spans="2:8" ht="29.25" customHeight="1" x14ac:dyDescent="0.25">
      <c r="B84" s="1">
        <v>1</v>
      </c>
      <c r="C84" s="13" t="s">
        <v>49</v>
      </c>
      <c r="D84" s="1"/>
      <c r="E84" s="59">
        <v>700</v>
      </c>
    </row>
    <row r="85" spans="2:8" ht="60.75" x14ac:dyDescent="0.25">
      <c r="B85" s="1">
        <v>2</v>
      </c>
      <c r="C85" s="13" t="s">
        <v>50</v>
      </c>
      <c r="D85" s="1"/>
      <c r="E85" s="59">
        <v>1000</v>
      </c>
    </row>
    <row r="86" spans="2:8" ht="48.75" x14ac:dyDescent="0.25">
      <c r="B86" s="1">
        <v>3</v>
      </c>
      <c r="C86" s="13" t="s">
        <v>51</v>
      </c>
      <c r="D86" s="1"/>
      <c r="E86" s="59">
        <v>1000</v>
      </c>
    </row>
    <row r="87" spans="2:8" ht="24.75" x14ac:dyDescent="0.25">
      <c r="B87" s="1">
        <v>4</v>
      </c>
      <c r="C87" s="13" t="s">
        <v>49</v>
      </c>
      <c r="D87" s="1"/>
      <c r="E87" s="60">
        <v>1000</v>
      </c>
    </row>
    <row r="88" spans="2:8" x14ac:dyDescent="0.25">
      <c r="B88" s="1">
        <v>4</v>
      </c>
      <c r="C88" s="31" t="s">
        <v>36</v>
      </c>
      <c r="D88" s="32"/>
      <c r="E88" s="65">
        <f>SUM(E84:E87)</f>
        <v>3700</v>
      </c>
    </row>
    <row r="89" spans="2:8" x14ac:dyDescent="0.25">
      <c r="B89" s="66"/>
      <c r="C89" s="67" t="s">
        <v>52</v>
      </c>
      <c r="D89" s="68"/>
      <c r="E89" s="69"/>
    </row>
    <row r="90" spans="2:8" ht="36.75" x14ac:dyDescent="0.25">
      <c r="B90" s="1">
        <v>1</v>
      </c>
      <c r="C90" s="13" t="s">
        <v>53</v>
      </c>
      <c r="D90" s="1"/>
      <c r="E90" s="60">
        <v>1000</v>
      </c>
    </row>
    <row r="91" spans="2:8" ht="24.75" x14ac:dyDescent="0.25">
      <c r="B91" s="1">
        <v>2</v>
      </c>
      <c r="C91" s="13" t="s">
        <v>54</v>
      </c>
      <c r="D91" s="1"/>
      <c r="E91" s="60">
        <v>1000</v>
      </c>
    </row>
    <row r="92" spans="2:8" x14ac:dyDescent="0.25">
      <c r="B92" s="4">
        <v>2</v>
      </c>
      <c r="C92" s="31" t="s">
        <v>36</v>
      </c>
      <c r="D92" s="32"/>
      <c r="E92" s="64">
        <f>SUM(E90:E91)</f>
        <v>2000</v>
      </c>
    </row>
    <row r="93" spans="2:8" x14ac:dyDescent="0.25">
      <c r="B93" s="1"/>
      <c r="C93" s="67" t="s">
        <v>55</v>
      </c>
      <c r="D93" s="68"/>
      <c r="E93" s="69"/>
    </row>
    <row r="94" spans="2:8" ht="38.25" customHeight="1" x14ac:dyDescent="0.25">
      <c r="B94" s="1">
        <v>1</v>
      </c>
      <c r="C94" s="13" t="s">
        <v>56</v>
      </c>
      <c r="D94" s="1"/>
      <c r="E94" s="59">
        <v>1000</v>
      </c>
    </row>
    <row r="95" spans="2:8" ht="24.75" x14ac:dyDescent="0.25">
      <c r="B95" s="1">
        <v>2</v>
      </c>
      <c r="C95" s="13" t="s">
        <v>49</v>
      </c>
      <c r="D95" s="1"/>
      <c r="E95" s="59">
        <v>1000</v>
      </c>
    </row>
    <row r="96" spans="2:8" x14ac:dyDescent="0.25">
      <c r="B96" s="4">
        <v>2</v>
      </c>
      <c r="C96" s="31" t="s">
        <v>36</v>
      </c>
      <c r="D96" s="32"/>
      <c r="E96" s="64">
        <f>SUM(E94:E95)</f>
        <v>2000</v>
      </c>
    </row>
    <row r="97" spans="2:5" x14ac:dyDescent="0.25">
      <c r="B97" s="1"/>
      <c r="C97" s="67" t="s">
        <v>57</v>
      </c>
      <c r="D97" s="68"/>
      <c r="E97" s="69"/>
    </row>
    <row r="98" spans="2:5" ht="48.75" x14ac:dyDescent="0.25">
      <c r="B98" s="1">
        <v>1</v>
      </c>
      <c r="C98" s="13" t="s">
        <v>58</v>
      </c>
      <c r="D98" s="1"/>
      <c r="E98" s="60">
        <v>1000</v>
      </c>
    </row>
    <row r="99" spans="2:5" ht="36.75" x14ac:dyDescent="0.25">
      <c r="B99" s="1">
        <v>2</v>
      </c>
      <c r="C99" s="13" t="s">
        <v>53</v>
      </c>
      <c r="D99" s="1"/>
      <c r="E99" s="60">
        <v>1000</v>
      </c>
    </row>
    <row r="100" spans="2:5" x14ac:dyDescent="0.25">
      <c r="B100" s="1">
        <v>2</v>
      </c>
      <c r="C100" s="31" t="s">
        <v>36</v>
      </c>
      <c r="D100" s="32"/>
      <c r="E100" s="70">
        <f>SUM(E98:E99)</f>
        <v>2000</v>
      </c>
    </row>
    <row r="101" spans="2:5" ht="37.5" customHeight="1" x14ac:dyDescent="0.25">
      <c r="B101" s="76">
        <f>B100+B96+B92+B88</f>
        <v>10</v>
      </c>
      <c r="C101" s="77" t="s">
        <v>75</v>
      </c>
      <c r="D101" s="78"/>
      <c r="E101" s="79">
        <f>E100+E96+E92+E88</f>
        <v>9700</v>
      </c>
    </row>
    <row r="102" spans="2:5" ht="18.75" customHeight="1" x14ac:dyDescent="0.25">
      <c r="B102" s="42" t="s">
        <v>47</v>
      </c>
      <c r="C102" s="43"/>
      <c r="D102" s="43"/>
      <c r="E102" s="44"/>
    </row>
    <row r="103" spans="2:5" x14ac:dyDescent="0.25">
      <c r="B103" s="1"/>
      <c r="C103" s="71" t="s">
        <v>59</v>
      </c>
      <c r="D103" s="72"/>
      <c r="E103" s="73"/>
    </row>
    <row r="104" spans="2:5" ht="42.75" customHeight="1" x14ac:dyDescent="0.25">
      <c r="B104" s="1">
        <v>1</v>
      </c>
      <c r="C104" s="13" t="s">
        <v>62</v>
      </c>
      <c r="D104" s="1"/>
      <c r="E104" s="59">
        <v>500</v>
      </c>
    </row>
    <row r="105" spans="2:5" ht="72.75" x14ac:dyDescent="0.25">
      <c r="B105" s="1">
        <v>2</v>
      </c>
      <c r="C105" s="13" t="s">
        <v>60</v>
      </c>
      <c r="D105" s="1"/>
      <c r="E105" s="59">
        <v>1000</v>
      </c>
    </row>
    <row r="106" spans="2:5" ht="48.75" x14ac:dyDescent="0.25">
      <c r="B106" s="1">
        <v>3</v>
      </c>
      <c r="C106" s="13" t="s">
        <v>61</v>
      </c>
      <c r="D106" s="1"/>
      <c r="E106" s="59">
        <v>1000</v>
      </c>
    </row>
    <row r="107" spans="2:5" x14ac:dyDescent="0.25">
      <c r="B107" s="4">
        <v>3</v>
      </c>
      <c r="C107" s="31" t="s">
        <v>36</v>
      </c>
      <c r="D107" s="32"/>
      <c r="E107" s="64">
        <f>SUM(E104:E106)</f>
        <v>2500</v>
      </c>
    </row>
    <row r="108" spans="2:5" x14ac:dyDescent="0.25">
      <c r="B108" s="1"/>
      <c r="C108" s="71" t="s">
        <v>63</v>
      </c>
      <c r="D108" s="72"/>
      <c r="E108" s="73"/>
    </row>
    <row r="109" spans="2:5" ht="36.75" x14ac:dyDescent="0.25">
      <c r="B109" s="1">
        <v>1</v>
      </c>
      <c r="C109" s="13" t="s">
        <v>62</v>
      </c>
      <c r="D109" s="1"/>
      <c r="E109" s="59">
        <v>600</v>
      </c>
    </row>
    <row r="110" spans="2:5" ht="48.75" x14ac:dyDescent="0.25">
      <c r="B110" s="1">
        <v>2</v>
      </c>
      <c r="C110" s="13" t="s">
        <v>61</v>
      </c>
      <c r="D110" s="1"/>
      <c r="E110" s="59">
        <v>1000</v>
      </c>
    </row>
    <row r="111" spans="2:5" x14ac:dyDescent="0.25">
      <c r="B111" s="1">
        <v>2</v>
      </c>
      <c r="C111" s="31" t="s">
        <v>36</v>
      </c>
      <c r="D111" s="32"/>
      <c r="E111" s="75">
        <f>SUM(E109:E110)</f>
        <v>1600</v>
      </c>
    </row>
    <row r="112" spans="2:5" x14ac:dyDescent="0.25">
      <c r="B112" s="1"/>
      <c r="C112" s="71" t="s">
        <v>64</v>
      </c>
      <c r="D112" s="72"/>
      <c r="E112" s="73"/>
    </row>
    <row r="113" spans="2:5" ht="24.75" x14ac:dyDescent="0.25">
      <c r="B113" s="1">
        <v>1</v>
      </c>
      <c r="C113" s="13" t="s">
        <v>49</v>
      </c>
      <c r="D113" s="1"/>
      <c r="E113" s="74">
        <v>700</v>
      </c>
    </row>
    <row r="114" spans="2:5" ht="24.75" x14ac:dyDescent="0.25">
      <c r="B114" s="1">
        <v>2</v>
      </c>
      <c r="C114" s="13" t="s">
        <v>49</v>
      </c>
      <c r="D114" s="1"/>
      <c r="E114" s="74">
        <v>700</v>
      </c>
    </row>
    <row r="115" spans="2:5" x14ac:dyDescent="0.25">
      <c r="B115" s="1">
        <v>2</v>
      </c>
      <c r="C115" s="31" t="s">
        <v>36</v>
      </c>
      <c r="D115" s="32"/>
      <c r="E115" s="64">
        <f>SUM(E113:E114)</f>
        <v>1400</v>
      </c>
    </row>
    <row r="116" spans="2:5" x14ac:dyDescent="0.25">
      <c r="B116" s="1"/>
      <c r="C116" s="71" t="s">
        <v>65</v>
      </c>
      <c r="D116" s="72"/>
      <c r="E116" s="73"/>
    </row>
    <row r="117" spans="2:5" ht="36.75" x14ac:dyDescent="0.25">
      <c r="B117" s="1">
        <v>1</v>
      </c>
      <c r="C117" s="13" t="s">
        <v>67</v>
      </c>
      <c r="D117" s="1"/>
      <c r="E117" s="60">
        <v>600</v>
      </c>
    </row>
    <row r="118" spans="2:5" ht="48.75" x14ac:dyDescent="0.25">
      <c r="B118" s="1">
        <v>2</v>
      </c>
      <c r="C118" s="13" t="s">
        <v>68</v>
      </c>
      <c r="D118" s="1"/>
      <c r="E118" s="60">
        <v>500</v>
      </c>
    </row>
    <row r="119" spans="2:5" ht="36.75" x14ac:dyDescent="0.25">
      <c r="B119" s="1">
        <v>3</v>
      </c>
      <c r="C119" s="13" t="s">
        <v>53</v>
      </c>
      <c r="D119" s="1"/>
      <c r="E119" s="60">
        <v>1000</v>
      </c>
    </row>
    <row r="120" spans="2:5" ht="48.75" x14ac:dyDescent="0.25">
      <c r="B120" s="1">
        <v>4</v>
      </c>
      <c r="C120" s="13" t="s">
        <v>61</v>
      </c>
      <c r="D120" s="1"/>
      <c r="E120" s="59">
        <v>1000</v>
      </c>
    </row>
    <row r="121" spans="2:5" ht="24.75" x14ac:dyDescent="0.25">
      <c r="B121" s="1">
        <v>5</v>
      </c>
      <c r="C121" s="13" t="s">
        <v>49</v>
      </c>
      <c r="D121" s="1"/>
      <c r="E121" s="59">
        <v>700</v>
      </c>
    </row>
    <row r="122" spans="2:5" x14ac:dyDescent="0.25">
      <c r="B122" s="1">
        <v>5</v>
      </c>
      <c r="C122" s="31" t="s">
        <v>36</v>
      </c>
      <c r="D122" s="32"/>
      <c r="E122" s="64">
        <f>SUM(E117:E121)</f>
        <v>3800</v>
      </c>
    </row>
    <row r="123" spans="2:5" x14ac:dyDescent="0.25">
      <c r="B123" s="1"/>
      <c r="C123" s="71" t="s">
        <v>69</v>
      </c>
      <c r="D123" s="72"/>
      <c r="E123" s="73"/>
    </row>
    <row r="124" spans="2:5" ht="36.75" x14ac:dyDescent="0.25">
      <c r="B124" s="1">
        <v>1</v>
      </c>
      <c r="C124" s="13" t="s">
        <v>70</v>
      </c>
      <c r="D124" s="1"/>
      <c r="E124" s="59">
        <v>600</v>
      </c>
    </row>
    <row r="125" spans="2:5" ht="24.75" x14ac:dyDescent="0.25">
      <c r="B125" s="1">
        <v>2</v>
      </c>
      <c r="C125" s="13" t="s">
        <v>66</v>
      </c>
      <c r="D125" s="1"/>
      <c r="E125" s="59">
        <v>500</v>
      </c>
    </row>
    <row r="126" spans="2:5" x14ac:dyDescent="0.25">
      <c r="B126" s="1">
        <v>2</v>
      </c>
      <c r="C126" s="31" t="s">
        <v>36</v>
      </c>
      <c r="D126" s="32"/>
      <c r="E126" s="75">
        <f>SUM(E124:E125)</f>
        <v>1100</v>
      </c>
    </row>
    <row r="127" spans="2:5" x14ac:dyDescent="0.25">
      <c r="B127" s="1"/>
      <c r="C127" s="71" t="s">
        <v>71</v>
      </c>
      <c r="D127" s="72"/>
      <c r="E127" s="73"/>
    </row>
    <row r="128" spans="2:5" ht="36.75" x14ac:dyDescent="0.25">
      <c r="B128" s="1">
        <v>1</v>
      </c>
      <c r="C128" s="13" t="s">
        <v>70</v>
      </c>
      <c r="D128" s="1"/>
      <c r="E128" s="60">
        <v>600</v>
      </c>
    </row>
    <row r="129" spans="2:5" ht="36.75" x14ac:dyDescent="0.25">
      <c r="B129" s="1">
        <v>2</v>
      </c>
      <c r="C129" s="13" t="s">
        <v>53</v>
      </c>
      <c r="D129" s="1"/>
      <c r="E129" s="60">
        <v>1000</v>
      </c>
    </row>
    <row r="130" spans="2:5" x14ac:dyDescent="0.25">
      <c r="B130" s="1">
        <v>2</v>
      </c>
      <c r="C130" s="31" t="s">
        <v>36</v>
      </c>
      <c r="D130" s="32"/>
      <c r="E130" s="64">
        <f>SUM(E128:E129)</f>
        <v>1600</v>
      </c>
    </row>
    <row r="131" spans="2:5" x14ac:dyDescent="0.25">
      <c r="B131" s="1"/>
      <c r="C131" s="71" t="s">
        <v>72</v>
      </c>
      <c r="D131" s="72"/>
      <c r="E131" s="73"/>
    </row>
    <row r="132" spans="2:5" ht="36.75" x14ac:dyDescent="0.25">
      <c r="B132" s="1">
        <v>1</v>
      </c>
      <c r="C132" s="13" t="s">
        <v>70</v>
      </c>
      <c r="D132" s="1"/>
      <c r="E132" s="59">
        <v>600</v>
      </c>
    </row>
    <row r="133" spans="2:5" ht="48.75" x14ac:dyDescent="0.25">
      <c r="B133" s="1">
        <v>2</v>
      </c>
      <c r="C133" s="13" t="s">
        <v>61</v>
      </c>
      <c r="D133" s="1"/>
      <c r="E133" s="59">
        <v>1000</v>
      </c>
    </row>
    <row r="134" spans="2:5" ht="48.75" x14ac:dyDescent="0.25">
      <c r="B134" s="1">
        <v>3</v>
      </c>
      <c r="C134" s="13" t="s">
        <v>61</v>
      </c>
      <c r="D134" s="1"/>
      <c r="E134" s="59">
        <v>1000</v>
      </c>
    </row>
    <row r="135" spans="2:5" ht="72.75" x14ac:dyDescent="0.25">
      <c r="B135" s="1">
        <v>4</v>
      </c>
      <c r="C135" s="13" t="s">
        <v>60</v>
      </c>
      <c r="D135" s="1"/>
      <c r="E135" s="59">
        <v>1000</v>
      </c>
    </row>
    <row r="136" spans="2:5" x14ac:dyDescent="0.25">
      <c r="B136" s="1">
        <v>4</v>
      </c>
      <c r="C136" s="31" t="s">
        <v>36</v>
      </c>
      <c r="D136" s="32"/>
      <c r="E136" s="64">
        <f>SUM(E132:E135)</f>
        <v>3600</v>
      </c>
    </row>
    <row r="137" spans="2:5" x14ac:dyDescent="0.25">
      <c r="B137" s="1"/>
      <c r="C137" s="71" t="s">
        <v>73</v>
      </c>
      <c r="D137" s="72"/>
      <c r="E137" s="73"/>
    </row>
    <row r="138" spans="2:5" ht="36.75" x14ac:dyDescent="0.25">
      <c r="B138" s="1">
        <v>1</v>
      </c>
      <c r="C138" s="13" t="s">
        <v>70</v>
      </c>
      <c r="D138" s="1"/>
      <c r="E138" s="60">
        <v>500</v>
      </c>
    </row>
    <row r="139" spans="2:5" ht="36.75" x14ac:dyDescent="0.25">
      <c r="B139" s="1">
        <v>2</v>
      </c>
      <c r="C139" s="13" t="s">
        <v>53</v>
      </c>
      <c r="D139" s="1"/>
      <c r="E139" s="60">
        <v>1000</v>
      </c>
    </row>
    <row r="140" spans="2:5" x14ac:dyDescent="0.25">
      <c r="B140" s="1">
        <v>2</v>
      </c>
      <c r="C140" s="31" t="s">
        <v>36</v>
      </c>
      <c r="D140" s="32"/>
      <c r="E140" s="64">
        <f>SUM(E138:E139)</f>
        <v>1500</v>
      </c>
    </row>
    <row r="141" spans="2:5" x14ac:dyDescent="0.25">
      <c r="B141" s="1"/>
      <c r="C141" s="71" t="s">
        <v>74</v>
      </c>
      <c r="D141" s="72"/>
      <c r="E141" s="73"/>
    </row>
    <row r="142" spans="2:5" ht="48.75" x14ac:dyDescent="0.25">
      <c r="B142" s="1">
        <v>1</v>
      </c>
      <c r="C142" s="13" t="s">
        <v>61</v>
      </c>
      <c r="D142" s="1"/>
      <c r="E142" s="59">
        <v>1000</v>
      </c>
    </row>
    <row r="143" spans="2:5" ht="72.75" x14ac:dyDescent="0.25">
      <c r="B143" s="1">
        <v>2</v>
      </c>
      <c r="C143" s="13" t="s">
        <v>60</v>
      </c>
      <c r="D143" s="1"/>
      <c r="E143" s="59">
        <v>1000</v>
      </c>
    </row>
    <row r="144" spans="2:5" ht="24.75" x14ac:dyDescent="0.25">
      <c r="B144" s="1">
        <v>3</v>
      </c>
      <c r="C144" s="13" t="s">
        <v>49</v>
      </c>
      <c r="D144" s="1"/>
      <c r="E144" s="59">
        <v>1000</v>
      </c>
    </row>
    <row r="145" spans="2:5" x14ac:dyDescent="0.25">
      <c r="B145" s="1">
        <v>3</v>
      </c>
      <c r="C145" s="31" t="s">
        <v>36</v>
      </c>
      <c r="D145" s="32"/>
      <c r="E145" s="64">
        <f>SUM(E142:E144)</f>
        <v>3000</v>
      </c>
    </row>
    <row r="146" spans="2:5" ht="24" customHeight="1" x14ac:dyDescent="0.25">
      <c r="B146" s="76">
        <f>B145+B140+B136+B130+B126+B122+B115+B111+B107</f>
        <v>25</v>
      </c>
      <c r="C146" s="80" t="s">
        <v>76</v>
      </c>
      <c r="D146" s="81"/>
      <c r="E146" s="82">
        <f>E145+E140+E136+E130+E126+E122+E115+E111+E107</f>
        <v>20100</v>
      </c>
    </row>
  </sheetData>
  <mergeCells count="66">
    <mergeCell ref="C141:E141"/>
    <mergeCell ref="C145:D145"/>
    <mergeCell ref="C146:D146"/>
    <mergeCell ref="C82:D82"/>
    <mergeCell ref="F57:H57"/>
    <mergeCell ref="F58:H58"/>
    <mergeCell ref="C130:D130"/>
    <mergeCell ref="C131:E131"/>
    <mergeCell ref="C136:D136"/>
    <mergeCell ref="C137:E137"/>
    <mergeCell ref="C140:D140"/>
    <mergeCell ref="C115:D115"/>
    <mergeCell ref="C116:E116"/>
    <mergeCell ref="C122:D122"/>
    <mergeCell ref="C123:E123"/>
    <mergeCell ref="C127:E127"/>
    <mergeCell ref="C126:D126"/>
    <mergeCell ref="C103:E103"/>
    <mergeCell ref="C107:D107"/>
    <mergeCell ref="C108:E108"/>
    <mergeCell ref="C112:E112"/>
    <mergeCell ref="C111:D111"/>
    <mergeCell ref="C97:E97"/>
    <mergeCell ref="C100:D100"/>
    <mergeCell ref="B102:E102"/>
    <mergeCell ref="C101:D101"/>
    <mergeCell ref="C88:D88"/>
    <mergeCell ref="C89:E89"/>
    <mergeCell ref="C92:D92"/>
    <mergeCell ref="C93:E93"/>
    <mergeCell ref="C96:D96"/>
    <mergeCell ref="F82:H82"/>
    <mergeCell ref="B83:E83"/>
    <mergeCell ref="G66:I66"/>
    <mergeCell ref="B41:E41"/>
    <mergeCell ref="C43:D43"/>
    <mergeCell ref="B44:E44"/>
    <mergeCell ref="B4:E4"/>
    <mergeCell ref="B8:E8"/>
    <mergeCell ref="C10:D10"/>
    <mergeCell ref="B11:E11"/>
    <mergeCell ref="C16:D16"/>
    <mergeCell ref="B24:E24"/>
    <mergeCell ref="C40:D40"/>
    <mergeCell ref="C7:D7"/>
    <mergeCell ref="C23:D23"/>
    <mergeCell ref="C30:D30"/>
    <mergeCell ref="C48:D48"/>
    <mergeCell ref="C54:D54"/>
    <mergeCell ref="B55:E55"/>
    <mergeCell ref="C59:D59"/>
    <mergeCell ref="B63:E63"/>
    <mergeCell ref="B52:E52"/>
    <mergeCell ref="C51:D51"/>
    <mergeCell ref="C62:D62"/>
    <mergeCell ref="G60:I60"/>
    <mergeCell ref="G61:I61"/>
    <mergeCell ref="G69:I69"/>
    <mergeCell ref="C80:D80"/>
    <mergeCell ref="C73:D73"/>
    <mergeCell ref="F79:H79"/>
    <mergeCell ref="F81:H81"/>
    <mergeCell ref="F80:H80"/>
    <mergeCell ref="C79:D79"/>
    <mergeCell ref="C81:D81"/>
    <mergeCell ref="C78:D7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პროექტი -საშტატო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2019-04-19T09:09:31Z</dcterms:modified>
</cp:coreProperties>
</file>